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mart Thermostat Calculator" sheetId="1" r:id="rId4"/>
    <sheet state="visible" name="License &amp; Credits" sheetId="2" r:id="rId5"/>
  </sheets>
  <definedNames/>
  <calcPr/>
  <extLst>
    <ext uri="GoogleSheetsCustomDataVersion2">
      <go:sheetsCustomData xmlns:go="http://customooxmlschemas.google.com/" r:id="rId6" roundtripDataChecksum="iAF4YqHTKnsIU0C3V28ERHyQx4tuhdCYWROhj129LM0="/>
    </ext>
  </extLst>
</workbook>
</file>

<file path=xl/sharedStrings.xml><?xml version="1.0" encoding="utf-8"?>
<sst xmlns="http://schemas.openxmlformats.org/spreadsheetml/2006/main" count="27" uniqueCount="26">
  <si>
    <t>Thermostat Model</t>
  </si>
  <si>
    <t>Device Cost (USD)</t>
  </si>
  <si>
    <t>Estimated Monthly Savings (USD)</t>
  </si>
  <si>
    <t>Estimated Annual Savings (USD)</t>
  </si>
  <si>
    <t>Energy Bill Before (Monthly)</t>
  </si>
  <si>
    <t>Energy Bill After (Monthly)</t>
  </si>
  <si>
    <t>% Saved on Monthly Bill</t>
  </si>
  <si>
    <t>Payback Period (Months)</t>
  </si>
  <si>
    <t>5-Year Net Savings (USD)</t>
  </si>
  <si>
    <t>Voice Assistant Integration</t>
  </si>
  <si>
    <t>Remote Sensors Included</t>
  </si>
  <si>
    <t>Amazon Smart Thermostat</t>
  </si>
  <si>
    <t>Alexa</t>
  </si>
  <si>
    <t>Google Nest Thermostat</t>
  </si>
  <si>
    <t>Google Assistant</t>
  </si>
  <si>
    <t>ecobee SmartThermostat Premium</t>
  </si>
  <si>
    <t>Alexa, Google, HomeKit</t>
  </si>
  <si>
    <t>ecobee3 Lite</t>
  </si>
  <si>
    <t>Alexa, Google</t>
  </si>
  <si>
    <t>Honeywell Home T9</t>
  </si>
  <si>
    <t>© 2025 SmartHomeCheckup. All rights reserved.</t>
  </si>
  <si>
    <t>This Energy Savings Calculator is provided for informational and educational purposes only.</t>
  </si>
  <si>
    <t>Redistribution, commercial use, or modification without written permission is prohibited.</t>
  </si>
  <si>
    <t>Creative Commons License: CC BY-NC-SA 4.0</t>
  </si>
  <si>
    <t>You may share and adapt this work for non-commercial purposes with attribution and share-alike terms.</t>
  </si>
  <si>
    <t>More info: https://creativecommons.org/licenses/by-nc-sa/4.0/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</si>
</sst>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00"/>
    <numFmt numFmtId="165" formatCode="0.00000"/>
  </numFmts>
  <fonts count="3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8.71"/>
    <col customWidth="1" min="3" max="3" width="11.71"/>
    <col customWidth="1" min="4" max="4" width="11.0"/>
    <col customWidth="1" min="5" max="5" width="11.57"/>
    <col customWidth="1" min="6" max="6" width="10.29"/>
    <col customWidth="1" min="7" max="7" width="11.29"/>
    <col customWidth="1" min="8" max="8" width="11.57"/>
    <col customWidth="1" min="9" max="9" width="13.86"/>
    <col customWidth="1" min="10" max="10" width="11.14"/>
    <col customWidth="1" min="11" max="11" width="10.0"/>
    <col customWidth="1" min="12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2" t="s">
        <v>11</v>
      </c>
      <c r="B2" s="3">
        <v>79.0</v>
      </c>
      <c r="C2" s="3">
        <v>10.0</v>
      </c>
      <c r="D2" s="3">
        <f t="shared" ref="D2:D6" si="1">C2*12</f>
        <v>120</v>
      </c>
      <c r="E2" s="3">
        <v>150.0</v>
      </c>
      <c r="F2" s="3">
        <f t="shared" ref="F2:F6" si="2">E2-C2</f>
        <v>140</v>
      </c>
      <c r="G2" s="4">
        <f t="shared" ref="G2:G6" si="3">C2/E2</f>
        <v>0.06666666667</v>
      </c>
      <c r="H2" s="5">
        <f t="shared" ref="H2:H6" si="4">B2/C2</f>
        <v>7.9</v>
      </c>
      <c r="I2" s="3">
        <f t="shared" ref="I2:I6" si="5">(D2*5)-B2</f>
        <v>521</v>
      </c>
      <c r="J2" s="2" t="s">
        <v>12</v>
      </c>
      <c r="K2" s="3" t="b">
        <v>0</v>
      </c>
    </row>
    <row r="3">
      <c r="A3" s="2" t="s">
        <v>13</v>
      </c>
      <c r="B3" s="3">
        <v>129.0</v>
      </c>
      <c r="C3" s="3">
        <v>15.0</v>
      </c>
      <c r="D3" s="3">
        <f t="shared" si="1"/>
        <v>180</v>
      </c>
      <c r="E3" s="3">
        <v>180.0</v>
      </c>
      <c r="F3" s="3">
        <f t="shared" si="2"/>
        <v>165</v>
      </c>
      <c r="G3" s="4">
        <f t="shared" si="3"/>
        <v>0.08333333333</v>
      </c>
      <c r="H3" s="5">
        <f t="shared" si="4"/>
        <v>8.6</v>
      </c>
      <c r="I3" s="3">
        <f t="shared" si="5"/>
        <v>771</v>
      </c>
      <c r="J3" s="2" t="s">
        <v>14</v>
      </c>
      <c r="K3" s="3" t="b">
        <v>0</v>
      </c>
    </row>
    <row r="4">
      <c r="A4" s="2" t="s">
        <v>15</v>
      </c>
      <c r="B4" s="3">
        <v>219.0</v>
      </c>
      <c r="C4" s="3">
        <v>18.0</v>
      </c>
      <c r="D4" s="3">
        <f t="shared" si="1"/>
        <v>216</v>
      </c>
      <c r="E4" s="3">
        <v>200.0</v>
      </c>
      <c r="F4" s="3">
        <f t="shared" si="2"/>
        <v>182</v>
      </c>
      <c r="G4" s="4">
        <f t="shared" si="3"/>
        <v>0.09</v>
      </c>
      <c r="H4" s="5">
        <f t="shared" si="4"/>
        <v>12.16666667</v>
      </c>
      <c r="I4" s="3">
        <f t="shared" si="5"/>
        <v>861</v>
      </c>
      <c r="J4" s="2" t="s">
        <v>16</v>
      </c>
      <c r="K4" s="3" t="b">
        <v>1</v>
      </c>
    </row>
    <row r="5">
      <c r="A5" s="2" t="s">
        <v>17</v>
      </c>
      <c r="B5" s="3">
        <v>149.0</v>
      </c>
      <c r="C5" s="3">
        <v>13.0</v>
      </c>
      <c r="D5" s="3">
        <f t="shared" si="1"/>
        <v>156</v>
      </c>
      <c r="E5" s="3">
        <v>170.0</v>
      </c>
      <c r="F5" s="3">
        <f t="shared" si="2"/>
        <v>157</v>
      </c>
      <c r="G5" s="4">
        <f t="shared" si="3"/>
        <v>0.07647058824</v>
      </c>
      <c r="H5" s="5">
        <f t="shared" si="4"/>
        <v>11.46153846</v>
      </c>
      <c r="I5" s="3">
        <f t="shared" si="5"/>
        <v>631</v>
      </c>
      <c r="J5" s="2" t="s">
        <v>18</v>
      </c>
      <c r="K5" s="3" t="b">
        <v>1</v>
      </c>
    </row>
    <row r="6">
      <c r="A6" s="2" t="s">
        <v>19</v>
      </c>
      <c r="B6" s="3">
        <v>179.0</v>
      </c>
      <c r="C6" s="3">
        <v>16.0</v>
      </c>
      <c r="D6" s="3">
        <f t="shared" si="1"/>
        <v>192</v>
      </c>
      <c r="E6" s="3">
        <v>190.0</v>
      </c>
      <c r="F6" s="3">
        <f t="shared" si="2"/>
        <v>174</v>
      </c>
      <c r="G6" s="4">
        <f t="shared" si="3"/>
        <v>0.08421052632</v>
      </c>
      <c r="H6" s="5">
        <f t="shared" si="4"/>
        <v>11.1875</v>
      </c>
      <c r="I6" s="3">
        <f t="shared" si="5"/>
        <v>781</v>
      </c>
      <c r="J6" s="2" t="s">
        <v>18</v>
      </c>
      <c r="K6" s="3" t="b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3" t="s">
        <v>20</v>
      </c>
    </row>
    <row r="2">
      <c r="A2" s="3" t="s">
        <v>21</v>
      </c>
    </row>
    <row r="3">
      <c r="A3" s="3" t="s">
        <v>22</v>
      </c>
    </row>
    <row r="4">
      <c r="A4" s="3" t="s">
        <v>23</v>
      </c>
    </row>
    <row r="5">
      <c r="A5" s="3" t="s">
        <v>24</v>
      </c>
    </row>
    <row r="6">
      <c r="A6" s="3" t="s"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2025-05-27T02:34:57Z</dcterms:created>
  <dc:creator>openpyxl</dc:creator>
</cp:coreProperties>
</file>